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 codeName="{51196F13-6AD0-C1B8-E2B4-A1F9AE17003E}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Nominas\Rehabilitacion departamento Medico Forense\"/>
    </mc:Choice>
  </mc:AlternateContent>
  <bookViews>
    <workbookView xWindow="-120" yWindow="-120" windowWidth="24240" windowHeight="13140"/>
  </bookViews>
  <sheets>
    <sheet name="NOMINA" sheetId="5" r:id="rId1"/>
  </sheets>
  <functionGroups builtInGroupCount="18"/>
  <definedNames>
    <definedName name="_xlnm.Print_Titles" localSheetId="0">NOMINA!$3:$10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5" i="5" l="1"/>
  <c r="J15" i="5" s="1"/>
  <c r="G15" i="5" l="1"/>
  <c r="G16" i="5"/>
  <c r="F13" i="5" l="1"/>
  <c r="G14" i="5" l="1"/>
  <c r="J13" i="5" l="1"/>
  <c r="G13" i="5"/>
  <c r="J14" i="5"/>
  <c r="J25" i="5" l="1"/>
  <c r="D26" i="5"/>
</calcChain>
</file>

<file path=xl/sharedStrings.xml><?xml version="1.0" encoding="utf-8"?>
<sst xmlns="http://schemas.openxmlformats.org/spreadsheetml/2006/main" count="40" uniqueCount="39">
  <si>
    <t>FIRMA</t>
  </si>
  <si>
    <t>NOMBRE</t>
  </si>
  <si>
    <t>CATEGORIA</t>
  </si>
  <si>
    <t>TOTAL</t>
  </si>
  <si>
    <t>DIRECCION DE OBRAS PUBLICAS</t>
  </si>
  <si>
    <t>LUGAR:</t>
  </si>
  <si>
    <t xml:space="preserve">DIRECTOR  DE OBRAS PUBLICAS MPALES </t>
  </si>
  <si>
    <t>TESORERO MUNICIPAL</t>
  </si>
  <si>
    <t>PEON</t>
  </si>
  <si>
    <t>ING.PEDRO GARCIA CORONA</t>
  </si>
  <si>
    <t>CP.RAFAEL HERNANDEZ VELAZQUEZ</t>
  </si>
  <si>
    <t>OBRA:</t>
  </si>
  <si>
    <t>CONCEPTO:</t>
  </si>
  <si>
    <t>PERIODO:</t>
  </si>
  <si>
    <t>LOCALIDAD:</t>
  </si>
  <si>
    <t>MUNICIPIO:</t>
  </si>
  <si>
    <t xml:space="preserve">CIHUATLAN, JALISCO  </t>
  </si>
  <si>
    <t>SEMANA:</t>
  </si>
  <si>
    <t>DIAS TRABAJADOS</t>
  </si>
  <si>
    <t>SALARIO SEMANAL</t>
  </si>
  <si>
    <t>TIEMPO EXTRA</t>
  </si>
  <si>
    <t>IMPORTE POR HORA</t>
  </si>
  <si>
    <t>PERCEPCION NETA</t>
  </si>
  <si>
    <t>SALARIO  DIARIO</t>
  </si>
  <si>
    <t>N*</t>
  </si>
  <si>
    <t>PROGRAMA:</t>
  </si>
  <si>
    <t>H. AYUNTAMIENTO CONSTITUCIONAL DE CIHUATLAN, JALISCO 2018-2021</t>
  </si>
  <si>
    <t>HECTOR MANUEL HORTA TORRES</t>
  </si>
  <si>
    <t>NESTOR IGNACIO GONZALEZ GONZALEZ</t>
  </si>
  <si>
    <t>PINTOR</t>
  </si>
  <si>
    <t>ALBAÑIL</t>
  </si>
  <si>
    <t>CIHUATLÁN</t>
  </si>
  <si>
    <t>EMANUEL GOMEZ GUDIÑO</t>
  </si>
  <si>
    <t>JOSÉ REYES ÁVALOS</t>
  </si>
  <si>
    <t>SOLDADOR</t>
  </si>
  <si>
    <t>“REHABILITACIÓN DE LA UNIDAD DE SERVICIOS MÉDICOS FORENSES, DEL INSTITUTO JALISCIENCE DE CIENCIAS FORENSES DE CIHUATLÁN, JALISCO"</t>
  </si>
  <si>
    <t>08 al 13 de Junio del 2020</t>
  </si>
  <si>
    <t>4 (CUATRO)</t>
  </si>
  <si>
    <t>PINTURA DE HERRERÍA, ELABORACIÓN DE TEJABAN Y COLOCACIÓN DE DIVISIONES DE PANEL.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</si>
</sst>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7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sz val="12"/>
      <name val="Trebuchet MS"/>
      <family val="2"/>
    </font>
    <font>
      <b/>
      <sz val="12"/>
      <name val="Trebuchet MS"/>
      <family val="2"/>
    </font>
    <font>
      <b/>
      <sz val="12"/>
      <name val="Maiandra GD"/>
      <family val="2"/>
    </font>
    <font>
      <b/>
      <sz val="11"/>
      <color rgb="FF000000"/>
      <name val="Arial"/>
      <family val="2"/>
    </font>
    <font>
      <b/>
      <sz val="11"/>
      <name val="Poor Richard"/>
      <family val="1"/>
    </font>
    <font>
      <sz val="10"/>
      <name val="Trebuchet MS"/>
      <family val="2"/>
    </font>
    <font>
      <b/>
      <sz val="10"/>
      <name val="Arial"/>
      <family val="2"/>
    </font>
    <font>
      <b/>
      <sz val="10"/>
      <name val="Trebuchet MS"/>
      <family val="2"/>
    </font>
    <font>
      <b/>
      <i/>
      <sz val="10"/>
      <name val="Trebuchet MS"/>
      <family val="2"/>
    </font>
    <font>
      <sz val="10"/>
      <color rgb="FF000000"/>
      <name val="Arial"/>
      <family val="2"/>
    </font>
    <font>
      <sz val="11"/>
      <name val="Trebuchet MS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3" fillId="0" borderId="1" xfId="0" applyFont="1" applyBorder="1"/>
    <xf numFmtId="0" fontId="2" fillId="0" borderId="0" xfId="0" applyFont="1" applyBorder="1"/>
    <xf numFmtId="44" fontId="4" fillId="0" borderId="0" xfId="1" applyFont="1" applyBorder="1" applyAlignment="1">
      <alignment horizontal="right"/>
    </xf>
    <xf numFmtId="49" fontId="3" fillId="0" borderId="1" xfId="0" applyNumberFormat="1" applyFont="1" applyBorder="1" applyAlignment="1">
      <alignment horizontal="right" wrapText="1"/>
    </xf>
    <xf numFmtId="44" fontId="3" fillId="0" borderId="1" xfId="0" applyNumberFormat="1" applyFont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5" xfId="0" applyFont="1" applyBorder="1"/>
    <xf numFmtId="0" fontId="2" fillId="0" borderId="6" xfId="0" applyFont="1" applyBorder="1"/>
    <xf numFmtId="0" fontId="8" fillId="0" borderId="0" xfId="0" applyFont="1" applyBorder="1"/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3" xfId="0" applyFont="1" applyBorder="1"/>
    <xf numFmtId="0" fontId="1" fillId="0" borderId="1" xfId="0" applyFont="1" applyBorder="1" applyAlignment="1">
      <alignment horizontal="center" vertical="center"/>
    </xf>
    <xf numFmtId="44" fontId="8" fillId="0" borderId="1" xfId="1" applyFont="1" applyBorder="1" applyAlignment="1">
      <alignment horizontal="right"/>
    </xf>
    <xf numFmtId="0" fontId="8" fillId="0" borderId="1" xfId="0" applyNumberFormat="1" applyFont="1" applyBorder="1" applyAlignment="1">
      <alignment horizontal="center" vertical="center" wrapText="1"/>
    </xf>
    <xf numFmtId="44" fontId="8" fillId="0" borderId="1" xfId="0" applyNumberFormat="1" applyFont="1" applyBorder="1" applyAlignment="1">
      <alignment horizontal="center" wrapText="1"/>
    </xf>
    <xf numFmtId="0" fontId="2" fillId="0" borderId="14" xfId="0" applyFont="1" applyBorder="1"/>
    <xf numFmtId="0" fontId="10" fillId="0" borderId="13" xfId="0" applyFont="1" applyBorder="1"/>
    <xf numFmtId="0" fontId="10" fillId="0" borderId="0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8" fillId="0" borderId="13" xfId="0" applyFont="1" applyBorder="1" applyAlignment="1">
      <alignment horizontal="left" vertical="top"/>
    </xf>
    <xf numFmtId="0" fontId="11" fillId="0" borderId="0" xfId="0" applyFont="1" applyBorder="1" applyAlignment="1">
      <alignment horizontal="left" vertical="top"/>
    </xf>
    <xf numFmtId="0" fontId="9" fillId="0" borderId="0" xfId="0" applyNumberFormat="1" applyFont="1" applyFill="1" applyBorder="1" applyAlignment="1">
      <alignment horizontal="left" vertical="top"/>
    </xf>
    <xf numFmtId="2" fontId="1" fillId="0" borderId="3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12" xfId="0" applyFont="1" applyBorder="1"/>
    <xf numFmtId="44" fontId="3" fillId="0" borderId="1" xfId="0" applyNumberFormat="1" applyFont="1" applyBorder="1" applyAlignment="1">
      <alignment horizontal="center"/>
    </xf>
    <xf numFmtId="2" fontId="8" fillId="0" borderId="1" xfId="0" applyNumberFormat="1" applyFont="1" applyBorder="1" applyAlignment="1">
      <alignment horizontal="center" wrapText="1"/>
    </xf>
    <xf numFmtId="1" fontId="8" fillId="2" borderId="17" xfId="0" applyNumberFormat="1" applyFont="1" applyFill="1" applyBorder="1" applyAlignment="1">
      <alignment horizontal="center" vertical="center"/>
    </xf>
    <xf numFmtId="1" fontId="8" fillId="2" borderId="15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left" vertical="center"/>
    </xf>
    <xf numFmtId="4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left" vertical="center"/>
    </xf>
    <xf numFmtId="2" fontId="8" fillId="0" borderId="1" xfId="0" applyNumberFormat="1" applyFont="1" applyBorder="1" applyAlignment="1">
      <alignment horizontal="center" vertical="center" wrapText="1"/>
    </xf>
    <xf numFmtId="44" fontId="8" fillId="0" borderId="1" xfId="1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/>
    </xf>
    <xf numFmtId="44" fontId="13" fillId="0" borderId="1" xfId="1" applyFont="1" applyBorder="1" applyAlignment="1">
      <alignment horizontal="center" vertical="center"/>
    </xf>
    <xf numFmtId="0" fontId="7" fillId="0" borderId="0" xfId="0" applyFont="1" applyBorder="1"/>
    <xf numFmtId="0" fontId="14" fillId="0" borderId="0" xfId="0" applyFont="1" applyBorder="1" applyAlignment="1">
      <alignment horizontal="left" vertical="center"/>
    </xf>
    <xf numFmtId="0" fontId="15" fillId="0" borderId="0" xfId="0" applyFont="1" applyBorder="1" applyAlignment="1"/>
    <xf numFmtId="0" fontId="14" fillId="0" borderId="6" xfId="0" applyFont="1" applyBorder="1" applyAlignment="1">
      <alignment horizontal="left" vertical="top"/>
    </xf>
    <xf numFmtId="0" fontId="14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/>
    </xf>
    <xf numFmtId="0" fontId="1" fillId="0" borderId="0" xfId="0" applyNumberFormat="1" applyFont="1" applyFill="1" applyBorder="1" applyAlignment="1">
      <alignment horizontal="left" vertical="top" wrapText="1"/>
    </xf>
    <xf numFmtId="0" fontId="1" fillId="0" borderId="6" xfId="0" applyNumberFormat="1" applyFont="1" applyFill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2" fontId="1" fillId="0" borderId="3" xfId="0" applyNumberFormat="1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06/relationships/vbaProject" Target="vbaProject.bin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156196</xdr:colOff>
      <xdr:row>2</xdr:row>
      <xdr:rowOff>159888</xdr:rowOff>
    </xdr:from>
    <xdr:to>
      <xdr:col>2</xdr:col>
      <xdr:colOff>731955</xdr:colOff>
      <xdr:row>6</xdr:row>
      <xdr:rowOff>302419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196" y="159888"/>
          <a:ext cx="897228" cy="947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P33"/>
  <sheetViews>
    <sheetView showGridLines="0" tabSelected="1" topLeftCell="B3" zoomScaleNormal="100" zoomScalePageLayoutView="70" workbookViewId="0">
      <selection activeCell="N12" sqref="N12"/>
    </sheetView>
  </sheetViews>
  <sheetFormatPr baseColWidth="10" defaultRowHeight="15" x14ac:dyDescent="0.2"/>
  <cols>
    <col min="1" max="1" width="4.85546875" style="1" hidden="1" customWidth="1"/>
    <col min="2" max="2" width="4.85546875" style="1" customWidth="1"/>
    <col min="3" max="3" width="38.85546875" style="1" customWidth="1"/>
    <col min="4" max="4" width="15.28515625" style="1" customWidth="1"/>
    <col min="5" max="6" width="13.28515625" style="1" customWidth="1"/>
    <col min="7" max="7" width="14.7109375" style="1" customWidth="1"/>
    <col min="8" max="9" width="10.7109375" style="1" customWidth="1"/>
    <col min="10" max="10" width="16.140625" style="1" customWidth="1"/>
    <col min="11" max="11" width="32.28515625" style="1" customWidth="1"/>
    <col min="12" max="16384" width="11.42578125" style="1"/>
  </cols>
  <sheetData>
    <row r="1" spans="2:42" hidden="1" x14ac:dyDescent="0.2">
      <c r="B1" s="12"/>
      <c r="C1" s="6"/>
      <c r="D1" s="6"/>
      <c r="E1" s="6"/>
      <c r="F1" s="6"/>
      <c r="G1" s="6"/>
      <c r="H1" s="6"/>
      <c r="I1" s="6"/>
      <c r="J1" s="6"/>
      <c r="K1" s="13"/>
    </row>
    <row r="2" spans="2:42" hidden="1" x14ac:dyDescent="0.2">
      <c r="B2" s="12"/>
      <c r="C2" s="6"/>
      <c r="D2" s="6"/>
      <c r="E2" s="6"/>
      <c r="F2" s="6"/>
      <c r="G2" s="6"/>
      <c r="H2" s="6"/>
      <c r="I2" s="6"/>
      <c r="J2" s="6"/>
      <c r="K2" s="13"/>
    </row>
    <row r="3" spans="2:42" ht="15.75" x14ac:dyDescent="0.25">
      <c r="B3" s="10"/>
      <c r="C3" s="11"/>
      <c r="D3" s="56" t="s">
        <v>26</v>
      </c>
      <c r="E3" s="56"/>
      <c r="F3" s="56"/>
      <c r="G3" s="56"/>
      <c r="H3" s="56"/>
      <c r="I3" s="56"/>
      <c r="J3" s="56"/>
      <c r="K3" s="57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</row>
    <row r="4" spans="2:42" ht="15.75" x14ac:dyDescent="0.25">
      <c r="B4" s="12"/>
      <c r="C4" s="6"/>
      <c r="D4" s="58" t="s">
        <v>4</v>
      </c>
      <c r="E4" s="58"/>
      <c r="F4" s="58"/>
      <c r="G4" s="58"/>
      <c r="H4" s="58"/>
      <c r="I4" s="58"/>
      <c r="J4" s="58"/>
      <c r="K4" s="59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</row>
    <row r="5" spans="2:42" ht="18" customHeight="1" x14ac:dyDescent="0.2">
      <c r="B5" s="12"/>
      <c r="C5" s="6"/>
      <c r="D5" s="28" t="s">
        <v>11</v>
      </c>
      <c r="E5" s="68" t="s">
        <v>35</v>
      </c>
      <c r="F5" s="68"/>
      <c r="G5" s="68"/>
      <c r="H5" s="68"/>
      <c r="I5" s="68"/>
      <c r="J5" s="68"/>
      <c r="K5" s="69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</row>
    <row r="6" spans="2:42" ht="14.25" customHeight="1" x14ac:dyDescent="0.3">
      <c r="B6" s="12"/>
      <c r="C6" s="6"/>
      <c r="D6" s="14"/>
      <c r="E6" s="68"/>
      <c r="F6" s="68"/>
      <c r="G6" s="68"/>
      <c r="H6" s="68"/>
      <c r="I6" s="68"/>
      <c r="J6" s="68"/>
      <c r="K6" s="69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</row>
    <row r="7" spans="2:42" ht="59.25" customHeight="1" x14ac:dyDescent="0.2">
      <c r="B7" s="12"/>
      <c r="C7" s="6"/>
      <c r="D7" s="24" t="s">
        <v>12</v>
      </c>
      <c r="E7" s="70" t="s">
        <v>38</v>
      </c>
      <c r="F7" s="70"/>
      <c r="G7" s="70"/>
      <c r="H7" s="70"/>
      <c r="I7" s="70"/>
      <c r="J7" s="24" t="s">
        <v>25</v>
      </c>
      <c r="K7" s="50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</row>
    <row r="8" spans="2:42" x14ac:dyDescent="0.2">
      <c r="B8" s="12"/>
      <c r="C8" s="6"/>
      <c r="D8" s="24" t="s">
        <v>13</v>
      </c>
      <c r="E8" s="72" t="s">
        <v>36</v>
      </c>
      <c r="F8" s="72"/>
      <c r="G8" s="49"/>
      <c r="H8" s="49"/>
      <c r="I8" s="49"/>
      <c r="J8" s="24" t="s">
        <v>5</v>
      </c>
      <c r="K8" s="51" t="s">
        <v>16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</row>
    <row r="9" spans="2:42" x14ac:dyDescent="0.2">
      <c r="B9" s="12"/>
      <c r="C9" s="6"/>
      <c r="D9" s="24" t="s">
        <v>14</v>
      </c>
      <c r="E9" s="48" t="s">
        <v>31</v>
      </c>
      <c r="F9" s="49"/>
      <c r="G9" s="49"/>
      <c r="H9" s="49"/>
      <c r="I9" s="49"/>
      <c r="J9" s="27" t="s">
        <v>17</v>
      </c>
      <c r="K9" s="51" t="s">
        <v>37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</row>
    <row r="10" spans="2:42" ht="17.25" thickBot="1" x14ac:dyDescent="0.35">
      <c r="B10" s="22"/>
      <c r="C10" s="17"/>
      <c r="D10" s="25"/>
      <c r="E10" s="26"/>
      <c r="F10" s="23"/>
      <c r="G10" s="23"/>
      <c r="H10" s="23"/>
      <c r="I10" s="23"/>
      <c r="J10" s="24" t="s">
        <v>15</v>
      </c>
      <c r="K10" s="51" t="s">
        <v>16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</row>
    <row r="11" spans="2:42" ht="15.75" thickTop="1" x14ac:dyDescent="0.2">
      <c r="B11" s="52" t="s">
        <v>24</v>
      </c>
      <c r="C11" s="62" t="s">
        <v>1</v>
      </c>
      <c r="D11" s="64" t="s">
        <v>2</v>
      </c>
      <c r="E11" s="54" t="s">
        <v>18</v>
      </c>
      <c r="F11" s="54" t="s">
        <v>23</v>
      </c>
      <c r="G11" s="54" t="s">
        <v>19</v>
      </c>
      <c r="H11" s="54" t="s">
        <v>20</v>
      </c>
      <c r="I11" s="54" t="s">
        <v>21</v>
      </c>
      <c r="J11" s="54" t="s">
        <v>22</v>
      </c>
      <c r="K11" s="64" t="s">
        <v>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</row>
    <row r="12" spans="2:42" ht="15.75" thickBot="1" x14ac:dyDescent="0.25">
      <c r="B12" s="53"/>
      <c r="C12" s="63"/>
      <c r="D12" s="65"/>
      <c r="E12" s="55"/>
      <c r="F12" s="55"/>
      <c r="G12" s="55"/>
      <c r="H12" s="55"/>
      <c r="I12" s="55"/>
      <c r="J12" s="55"/>
      <c r="K12" s="65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</row>
    <row r="13" spans="2:42" ht="17.100000000000001" customHeight="1" thickTop="1" x14ac:dyDescent="0.2">
      <c r="B13" s="18">
        <v>1</v>
      </c>
      <c r="C13" s="39" t="s">
        <v>27</v>
      </c>
      <c r="D13" s="32" t="s">
        <v>29</v>
      </c>
      <c r="E13" s="36">
        <v>6</v>
      </c>
      <c r="F13" s="40">
        <f>2100/6</f>
        <v>350</v>
      </c>
      <c r="G13" s="44">
        <f>ROUND(E13*F13,2)</f>
        <v>2100</v>
      </c>
      <c r="H13" s="41"/>
      <c r="I13" s="41"/>
      <c r="J13" s="44">
        <f>ROUND((E13*F13)+(H13*I13),2)</f>
        <v>2100</v>
      </c>
      <c r="K13" s="15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</row>
    <row r="14" spans="2:42" ht="17.100000000000001" customHeight="1" x14ac:dyDescent="0.2">
      <c r="B14" s="18">
        <v>2</v>
      </c>
      <c r="C14" s="42" t="s">
        <v>28</v>
      </c>
      <c r="D14" s="32" t="s">
        <v>30</v>
      </c>
      <c r="E14" s="20">
        <v>6</v>
      </c>
      <c r="F14" s="40">
        <v>434</v>
      </c>
      <c r="G14" s="44">
        <f t="shared" ref="G14" si="0">ROUND(E14*F14,2)</f>
        <v>2604</v>
      </c>
      <c r="H14" s="43"/>
      <c r="I14" s="43"/>
      <c r="J14" s="44">
        <f>ROUND((E14*F14)+(H14*I14),2)</f>
        <v>2604</v>
      </c>
      <c r="K14" s="16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</row>
    <row r="15" spans="2:42" ht="17.100000000000001" customHeight="1" x14ac:dyDescent="0.35">
      <c r="B15" s="18">
        <v>3</v>
      </c>
      <c r="C15" s="33" t="s">
        <v>32</v>
      </c>
      <c r="D15" s="32" t="s">
        <v>8</v>
      </c>
      <c r="E15" s="20">
        <v>6</v>
      </c>
      <c r="F15" s="40">
        <f>1500/6</f>
        <v>250</v>
      </c>
      <c r="G15" s="44">
        <f t="shared" ref="G15" si="1">ROUND(E15*F15,2)</f>
        <v>1500</v>
      </c>
      <c r="H15" s="43"/>
      <c r="I15" s="43"/>
      <c r="J15" s="44">
        <f t="shared" ref="J15" si="2">ROUND((E15*F15)+(H15*I15),2)</f>
        <v>1500</v>
      </c>
      <c r="K15" s="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</row>
    <row r="16" spans="2:42" ht="17.100000000000001" customHeight="1" x14ac:dyDescent="0.35">
      <c r="B16" s="18">
        <v>8</v>
      </c>
      <c r="C16" s="45" t="s">
        <v>33</v>
      </c>
      <c r="D16" s="32" t="s">
        <v>34</v>
      </c>
      <c r="E16" s="20">
        <v>6</v>
      </c>
      <c r="F16" s="40">
        <v>500</v>
      </c>
      <c r="G16" s="44">
        <f t="shared" ref="G16" si="3">ROUND(E16*F16,2)</f>
        <v>3000</v>
      </c>
      <c r="H16" s="43"/>
      <c r="I16" s="43"/>
      <c r="J16" s="44">
        <v>3000</v>
      </c>
      <c r="K16" s="3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</row>
    <row r="17" spans="2:42" ht="17.100000000000001" customHeight="1" x14ac:dyDescent="0.35">
      <c r="B17" s="18"/>
      <c r="C17" s="33"/>
      <c r="D17" s="32"/>
      <c r="E17" s="20"/>
      <c r="F17" s="40"/>
      <c r="G17" s="44"/>
      <c r="H17" s="43"/>
      <c r="I17" s="43"/>
      <c r="J17" s="44"/>
      <c r="K17" s="3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</row>
    <row r="18" spans="2:42" ht="17.100000000000001" customHeight="1" x14ac:dyDescent="0.35">
      <c r="B18" s="18"/>
      <c r="C18" s="33"/>
      <c r="D18" s="32"/>
      <c r="E18" s="20"/>
      <c r="F18" s="40"/>
      <c r="G18" s="44"/>
      <c r="H18" s="43"/>
      <c r="I18" s="43"/>
      <c r="J18" s="44"/>
      <c r="K18" s="3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</row>
    <row r="19" spans="2:42" ht="17.100000000000001" customHeight="1" x14ac:dyDescent="0.35">
      <c r="B19" s="18"/>
      <c r="C19" s="45"/>
      <c r="D19" s="32"/>
      <c r="E19" s="20"/>
      <c r="F19" s="40"/>
      <c r="G19" s="44"/>
      <c r="H19" s="43"/>
      <c r="I19" s="43"/>
      <c r="J19" s="44"/>
      <c r="K19" s="3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</row>
    <row r="20" spans="2:42" ht="17.100000000000001" customHeight="1" x14ac:dyDescent="0.35">
      <c r="B20" s="18"/>
      <c r="C20" s="45"/>
      <c r="D20" s="32"/>
      <c r="E20" s="20"/>
      <c r="F20" s="40"/>
      <c r="G20" s="44"/>
      <c r="H20" s="43"/>
      <c r="I20" s="43"/>
      <c r="J20" s="44"/>
      <c r="K20" s="3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</row>
    <row r="21" spans="2:42" ht="17.100000000000001" customHeight="1" x14ac:dyDescent="0.35">
      <c r="B21" s="18"/>
      <c r="C21" s="45"/>
      <c r="D21" s="32"/>
      <c r="E21" s="20"/>
      <c r="F21" s="40"/>
      <c r="G21" s="44"/>
      <c r="H21" s="43"/>
      <c r="I21" s="43"/>
      <c r="J21" s="44"/>
      <c r="K21" s="3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</row>
    <row r="22" spans="2:42" ht="17.100000000000001" customHeight="1" x14ac:dyDescent="0.35">
      <c r="B22" s="18"/>
      <c r="C22" s="33"/>
      <c r="D22" s="32"/>
      <c r="E22" s="20"/>
      <c r="F22" s="40"/>
      <c r="G22" s="44"/>
      <c r="H22" s="43"/>
      <c r="I22" s="43"/>
      <c r="J22" s="44"/>
      <c r="K22" s="34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</row>
    <row r="23" spans="2:42" ht="17.100000000000001" customHeight="1" x14ac:dyDescent="0.35">
      <c r="B23" s="18"/>
      <c r="C23" s="33"/>
      <c r="D23" s="32"/>
      <c r="E23" s="20"/>
      <c r="F23" s="40"/>
      <c r="G23" s="44"/>
      <c r="H23" s="43"/>
      <c r="I23" s="43"/>
      <c r="J23" s="44"/>
      <c r="K23" s="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</row>
    <row r="24" spans="2:42" ht="17.100000000000001" customHeight="1" x14ac:dyDescent="0.35">
      <c r="B24" s="18"/>
      <c r="C24" s="33"/>
      <c r="D24" s="32"/>
      <c r="E24" s="37"/>
      <c r="F24" s="21"/>
      <c r="G24" s="19"/>
      <c r="H24" s="35"/>
      <c r="I24" s="35"/>
      <c r="J24" s="19"/>
      <c r="K24" s="3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</row>
    <row r="25" spans="2:42" ht="17.100000000000001" customHeight="1" x14ac:dyDescent="0.35">
      <c r="B25" s="18"/>
      <c r="C25" s="33"/>
      <c r="D25" s="4"/>
      <c r="E25" s="8"/>
      <c r="F25" s="9"/>
      <c r="G25" s="4"/>
      <c r="H25" s="4"/>
      <c r="I25" s="38" t="s">
        <v>3</v>
      </c>
      <c r="J25" s="46">
        <f>SUM(J13:J24)</f>
        <v>9204</v>
      </c>
      <c r="K25" s="3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</row>
    <row r="26" spans="2:42" ht="17.100000000000001" customHeight="1" x14ac:dyDescent="0.35">
      <c r="C26" s="29"/>
      <c r="D26" s="71" t="str">
        <f>"(* "&amp;LETRA(J25)&amp;" *)"</f>
        <v>(* NUEVE MIL DOSCIENTOS CUATRO PESOS 00/100 M.N. *)</v>
      </c>
      <c r="E26" s="71"/>
      <c r="F26" s="71"/>
      <c r="G26" s="71"/>
      <c r="H26" s="71"/>
      <c r="I26" s="71"/>
      <c r="J26" s="7"/>
      <c r="K26" s="2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</row>
    <row r="27" spans="2:42" ht="17.100000000000001" customHeight="1" x14ac:dyDescent="0.35">
      <c r="C27" s="30"/>
      <c r="D27" s="30"/>
      <c r="E27" s="30"/>
      <c r="F27" s="31"/>
      <c r="G27" s="31"/>
      <c r="H27" s="31"/>
      <c r="I27" s="31"/>
      <c r="J27" s="7"/>
      <c r="K27" s="2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</row>
    <row r="28" spans="2:42" ht="17.100000000000001" customHeight="1" x14ac:dyDescent="0.35">
      <c r="C28" s="61" t="s">
        <v>9</v>
      </c>
      <c r="D28" s="61"/>
      <c r="E28" s="2"/>
      <c r="F28" s="2"/>
      <c r="G28" s="2"/>
      <c r="H28" s="2"/>
      <c r="I28" s="2"/>
      <c r="J28" s="61" t="s">
        <v>10</v>
      </c>
      <c r="K28" s="61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</row>
    <row r="29" spans="2:42" ht="17.100000000000001" customHeight="1" x14ac:dyDescent="0.25">
      <c r="B29" s="6"/>
      <c r="C29" s="60" t="s">
        <v>6</v>
      </c>
      <c r="D29" s="60"/>
      <c r="E29" s="67"/>
      <c r="F29" s="67"/>
      <c r="G29" s="67"/>
      <c r="H29" s="47"/>
      <c r="I29" s="47"/>
      <c r="J29" s="66" t="s">
        <v>7</v>
      </c>
      <c r="K29" s="66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</row>
    <row r="30" spans="2:42" ht="20.25" customHeight="1" x14ac:dyDescent="0.2"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</row>
    <row r="31" spans="2:42" ht="16.5" customHeight="1" x14ac:dyDescent="0.2"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</row>
    <row r="32" spans="2:42" ht="16.5" customHeight="1" x14ac:dyDescent="0.2"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</row>
    <row r="33" spans="12:42" ht="16.5" customHeight="1" x14ac:dyDescent="0.2"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</row>
  </sheetData>
  <mergeCells count="21">
    <mergeCell ref="J11:J12"/>
    <mergeCell ref="D3:K3"/>
    <mergeCell ref="D4:K4"/>
    <mergeCell ref="C29:D29"/>
    <mergeCell ref="C28:D28"/>
    <mergeCell ref="J28:K28"/>
    <mergeCell ref="C11:C12"/>
    <mergeCell ref="D11:D12"/>
    <mergeCell ref="K11:K12"/>
    <mergeCell ref="J29:K29"/>
    <mergeCell ref="E29:G29"/>
    <mergeCell ref="E5:K6"/>
    <mergeCell ref="E11:E12"/>
    <mergeCell ref="E7:I7"/>
    <mergeCell ref="D26:I26"/>
    <mergeCell ref="E8:F8"/>
    <mergeCell ref="B11:B12"/>
    <mergeCell ref="F11:F12"/>
    <mergeCell ref="G11:G12"/>
    <mergeCell ref="H11:H12"/>
    <mergeCell ref="I11:I12"/>
  </mergeCells>
  <pageMargins left="0.19685039370078741" right="0.19685039370078741" top="0.59055118110236227" bottom="0.19685039370078741" header="0" footer="0"/>
  <pageSetup paperSize="5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NOMINA</vt:lpstr>
      <vt:lpstr>NOMINA!Títulos_a_imprimir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</dc:creator>
  <cp:lastModifiedBy>Usuario de Windows</cp:lastModifiedBy>
  <cp:lastPrinted>2020-06-11T17:34:12Z</cp:lastPrinted>
  <dcterms:created xsi:type="dcterms:W3CDTF">2012-02-28T17:40:01Z</dcterms:created>
  <dcterms:modified xsi:type="dcterms:W3CDTF">2020-08-04T19:25:35Z</dcterms:modified>
</cp:coreProperties>
</file>